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D1024" i="2"/>
  <c r="C1024" i="2"/>
  <c r="B1024" i="2"/>
  <c r="A1024" i="2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D1020" i="2"/>
  <c r="C1020" i="2"/>
  <c r="B1020" i="2"/>
  <c r="A1020" i="2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D1000" i="2"/>
  <c r="C1000" i="2"/>
  <c r="B1000" i="2"/>
  <c r="A1000" i="2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D996" i="2"/>
  <c r="C996" i="2"/>
  <c r="B996" i="2"/>
  <c r="A996" i="2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D976" i="2"/>
  <c r="C976" i="2"/>
  <c r="B976" i="2"/>
  <c r="A976" i="2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D972" i="2"/>
  <c r="C972" i="2"/>
  <c r="B972" i="2"/>
  <c r="A972" i="2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D952" i="2"/>
  <c r="C952" i="2"/>
  <c r="B952" i="2"/>
  <c r="A952" i="2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D948" i="2"/>
  <c r="C948" i="2"/>
  <c r="B948" i="2"/>
  <c r="A948" i="2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D928" i="2"/>
  <c r="C928" i="2"/>
  <c r="B928" i="2"/>
  <c r="A928" i="2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D924" i="2"/>
  <c r="C924" i="2"/>
  <c r="B924" i="2"/>
  <c r="A924" i="2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D904" i="2"/>
  <c r="C904" i="2"/>
  <c r="B904" i="2"/>
  <c r="A904" i="2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D900" i="2"/>
  <c r="C900" i="2"/>
  <c r="B900" i="2"/>
  <c r="A900" i="2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D880" i="2"/>
  <c r="C880" i="2"/>
  <c r="B880" i="2"/>
  <c r="A880" i="2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D876" i="2"/>
  <c r="C876" i="2"/>
  <c r="B876" i="2"/>
  <c r="A876" i="2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D856" i="2"/>
  <c r="C856" i="2"/>
  <c r="B856" i="2"/>
  <c r="A856" i="2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D852" i="2"/>
  <c r="C852" i="2"/>
  <c r="B852" i="2"/>
  <c r="A852" i="2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D832" i="2"/>
  <c r="C832" i="2"/>
  <c r="B832" i="2"/>
  <c r="A832" i="2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D828" i="2"/>
  <c r="C828" i="2"/>
  <c r="B828" i="2"/>
  <c r="A828" i="2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D808" i="2"/>
  <c r="C808" i="2"/>
  <c r="B808" i="2"/>
  <c r="A808" i="2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D804" i="2"/>
  <c r="C804" i="2"/>
  <c r="B804" i="2"/>
  <c r="A804" i="2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D784" i="2"/>
  <c r="C784" i="2"/>
  <c r="B784" i="2"/>
  <c r="A784" i="2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D760" i="2"/>
  <c r="C760" i="2"/>
  <c r="B760" i="2"/>
  <c r="A760" i="2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D756" i="2"/>
  <c r="C756" i="2"/>
  <c r="B756" i="2"/>
  <c r="A756" i="2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D748" i="2"/>
  <c r="C748" i="2"/>
  <c r="B748" i="2"/>
  <c r="A748" i="2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D732" i="2"/>
  <c r="C732" i="2"/>
  <c r="B732" i="2"/>
  <c r="A732" i="2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D724" i="2"/>
  <c r="C724" i="2"/>
  <c r="B724" i="2"/>
  <c r="A724" i="2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D708" i="2"/>
  <c r="C708" i="2"/>
  <c r="B708" i="2"/>
  <c r="A708" i="2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D700" i="2"/>
  <c r="C700" i="2"/>
  <c r="B700" i="2"/>
  <c r="A700" i="2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D684" i="2"/>
  <c r="C684" i="2"/>
  <c r="B684" i="2"/>
  <c r="A684" i="2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D676" i="2"/>
  <c r="C676" i="2"/>
  <c r="B676" i="2"/>
  <c r="A676" i="2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D660" i="2"/>
  <c r="C660" i="2"/>
  <c r="B660" i="2"/>
  <c r="A660" i="2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D652" i="2"/>
  <c r="C652" i="2"/>
  <c r="B652" i="2"/>
  <c r="A652" i="2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D642" i="2"/>
  <c r="C642" i="2"/>
  <c r="B642" i="2"/>
  <c r="A642" i="2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D633" i="2"/>
  <c r="C633" i="2"/>
  <c r="B633" i="2"/>
  <c r="A633" i="2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D615" i="2"/>
  <c r="C615" i="2"/>
  <c r="B615" i="2"/>
  <c r="A615" i="2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D606" i="2"/>
  <c r="C606" i="2"/>
  <c r="B606" i="2"/>
  <c r="A606" i="2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D597" i="2"/>
  <c r="C597" i="2"/>
  <c r="B597" i="2"/>
  <c r="A597" i="2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D588" i="2"/>
  <c r="C588" i="2"/>
  <c r="B588" i="2"/>
  <c r="A588" i="2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D579" i="2"/>
  <c r="C579" i="2"/>
  <c r="B579" i="2"/>
  <c r="A579" i="2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D570" i="2"/>
  <c r="C570" i="2"/>
  <c r="B570" i="2"/>
  <c r="A570" i="2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D561" i="2"/>
  <c r="C561" i="2"/>
  <c r="B561" i="2"/>
  <c r="A561" i="2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D535" i="2"/>
  <c r="C535" i="2"/>
  <c r="B535" i="2"/>
  <c r="A535" i="2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D523" i="2"/>
  <c r="C523" i="2"/>
  <c r="B523" i="2"/>
  <c r="A523" i="2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D516" i="2"/>
  <c r="C516" i="2"/>
  <c r="B516" i="2"/>
  <c r="A516" i="2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D509" i="2"/>
  <c r="C509" i="2"/>
  <c r="B509" i="2"/>
  <c r="A509" i="2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D499" i="2"/>
  <c r="C499" i="2"/>
  <c r="B499" i="2"/>
  <c r="A499" i="2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D492" i="2"/>
  <c r="C492" i="2"/>
  <c r="B492" i="2"/>
  <c r="A492" i="2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D487" i="2"/>
  <c r="C487" i="2"/>
  <c r="B487" i="2"/>
  <c r="A487" i="2"/>
  <c r="H486" i="2"/>
  <c r="F486" i="2"/>
  <c r="E486" i="2"/>
  <c r="C486" i="2"/>
  <c r="B486" i="2"/>
  <c r="A486" i="2"/>
  <c r="D486" i="2" s="1"/>
  <c r="H485" i="2"/>
  <c r="F485" i="2"/>
  <c r="E485" i="2"/>
  <c r="D485" i="2"/>
  <c r="C485" i="2"/>
  <c r="B485" i="2"/>
  <c r="A485" i="2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D468" i="2"/>
  <c r="C468" i="2"/>
  <c r="B468" i="2"/>
  <c r="A468" i="2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D463" i="2"/>
  <c r="C463" i="2"/>
  <c r="B463" i="2"/>
  <c r="A463" i="2"/>
  <c r="H462" i="2"/>
  <c r="F462" i="2"/>
  <c r="E462" i="2"/>
  <c r="C462" i="2"/>
  <c r="B462" i="2"/>
  <c r="A462" i="2"/>
  <c r="D462" i="2" s="1"/>
  <c r="H461" i="2"/>
  <c r="F461" i="2"/>
  <c r="E461" i="2"/>
  <c r="D461" i="2"/>
  <c r="C461" i="2"/>
  <c r="B461" i="2"/>
  <c r="A461" i="2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D444" i="2"/>
  <c r="C444" i="2"/>
  <c r="B444" i="2"/>
  <c r="A444" i="2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D439" i="2"/>
  <c r="C439" i="2"/>
  <c r="B439" i="2"/>
  <c r="A439" i="2"/>
  <c r="H438" i="2"/>
  <c r="F438" i="2"/>
  <c r="E438" i="2"/>
  <c r="C438" i="2"/>
  <c r="B438" i="2"/>
  <c r="A438" i="2"/>
  <c r="D438" i="2" s="1"/>
  <c r="H437" i="2"/>
  <c r="F437" i="2"/>
  <c r="E437" i="2"/>
  <c r="D437" i="2"/>
  <c r="C437" i="2"/>
  <c r="B437" i="2"/>
  <c r="A437" i="2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D420" i="2"/>
  <c r="C420" i="2"/>
  <c r="B420" i="2"/>
  <c r="A420" i="2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D415" i="2"/>
  <c r="C415" i="2"/>
  <c r="B415" i="2"/>
  <c r="A415" i="2"/>
  <c r="H414" i="2"/>
  <c r="F414" i="2"/>
  <c r="E414" i="2"/>
  <c r="C414" i="2"/>
  <c r="B414" i="2"/>
  <c r="A414" i="2"/>
  <c r="D414" i="2" s="1"/>
  <c r="H413" i="2"/>
  <c r="F413" i="2"/>
  <c r="E413" i="2"/>
  <c r="D413" i="2"/>
  <c r="C413" i="2"/>
  <c r="B413" i="2"/>
  <c r="A413" i="2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D396" i="2"/>
  <c r="C396" i="2"/>
  <c r="B396" i="2"/>
  <c r="A396" i="2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D391" i="2"/>
  <c r="C391" i="2"/>
  <c r="B391" i="2"/>
  <c r="A391" i="2"/>
  <c r="H390" i="2"/>
  <c r="F390" i="2"/>
  <c r="E390" i="2"/>
  <c r="C390" i="2"/>
  <c r="B390" i="2"/>
  <c r="A390" i="2"/>
  <c r="D390" i="2" s="1"/>
  <c r="H389" i="2"/>
  <c r="F389" i="2"/>
  <c r="E389" i="2"/>
  <c r="D389" i="2"/>
  <c r="C389" i="2"/>
  <c r="B389" i="2"/>
  <c r="A389" i="2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D372" i="2"/>
  <c r="C372" i="2"/>
  <c r="B372" i="2"/>
  <c r="A372" i="2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D367" i="2"/>
  <c r="C367" i="2"/>
  <c r="B367" i="2"/>
  <c r="A367" i="2"/>
  <c r="H366" i="2"/>
  <c r="F366" i="2"/>
  <c r="E366" i="2"/>
  <c r="C366" i="2"/>
  <c r="B366" i="2"/>
  <c r="A366" i="2"/>
  <c r="D366" i="2" s="1"/>
  <c r="H365" i="2"/>
  <c r="F365" i="2"/>
  <c r="E365" i="2"/>
  <c r="D365" i="2"/>
  <c r="C365" i="2"/>
  <c r="B365" i="2"/>
  <c r="A365" i="2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D348" i="2"/>
  <c r="C348" i="2"/>
  <c r="B348" i="2"/>
  <c r="A348" i="2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D343" i="2"/>
  <c r="C343" i="2"/>
  <c r="B343" i="2"/>
  <c r="A343" i="2"/>
  <c r="H342" i="2"/>
  <c r="F342" i="2"/>
  <c r="E342" i="2"/>
  <c r="C342" i="2"/>
  <c r="B342" i="2"/>
  <c r="A342" i="2"/>
  <c r="D342" i="2" s="1"/>
  <c r="H341" i="2"/>
  <c r="F341" i="2"/>
  <c r="E341" i="2"/>
  <c r="D341" i="2"/>
  <c r="C341" i="2"/>
  <c r="B341" i="2"/>
  <c r="A341" i="2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D324" i="2"/>
  <c r="C324" i="2"/>
  <c r="B324" i="2"/>
  <c r="A324" i="2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D319" i="2"/>
  <c r="C319" i="2"/>
  <c r="B319" i="2"/>
  <c r="A319" i="2"/>
  <c r="H318" i="2"/>
  <c r="F318" i="2"/>
  <c r="E318" i="2"/>
  <c r="C318" i="2"/>
  <c r="B318" i="2"/>
  <c r="A318" i="2"/>
  <c r="D318" i="2" s="1"/>
  <c r="H317" i="2"/>
  <c r="F317" i="2"/>
  <c r="E317" i="2"/>
  <c r="D317" i="2"/>
  <c r="C317" i="2"/>
  <c r="B317" i="2"/>
  <c r="A317" i="2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D295" i="2"/>
  <c r="C295" i="2"/>
  <c r="B295" i="2"/>
  <c r="A295" i="2"/>
  <c r="H294" i="2"/>
  <c r="F294" i="2"/>
  <c r="E294" i="2"/>
  <c r="C294" i="2"/>
  <c r="B294" i="2"/>
  <c r="A294" i="2"/>
  <c r="D294" i="2" s="1"/>
  <c r="H293" i="2"/>
  <c r="F293" i="2"/>
  <c r="E293" i="2"/>
  <c r="D293" i="2"/>
  <c r="C293" i="2"/>
  <c r="B293" i="2"/>
  <c r="A293" i="2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D288" i="2"/>
  <c r="C288" i="2"/>
  <c r="B288" i="2"/>
  <c r="A288" i="2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D270" i="2"/>
  <c r="C270" i="2"/>
  <c r="B270" i="2"/>
  <c r="A270" i="2"/>
  <c r="H269" i="2"/>
  <c r="F269" i="2"/>
  <c r="E269" i="2"/>
  <c r="C269" i="2"/>
  <c r="B269" i="2"/>
  <c r="A269" i="2"/>
  <c r="D269" i="2" s="1"/>
  <c r="H268" i="2"/>
  <c r="F268" i="2"/>
  <c r="E268" i="2"/>
  <c r="D268" i="2"/>
  <c r="C268" i="2"/>
  <c r="B268" i="2"/>
  <c r="A268" i="2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D264" i="2"/>
  <c r="C264" i="2"/>
  <c r="B264" i="2"/>
  <c r="A264" i="2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D247" i="2"/>
  <c r="C247" i="2"/>
  <c r="B247" i="2"/>
  <c r="A247" i="2"/>
  <c r="H246" i="2"/>
  <c r="F246" i="2"/>
  <c r="E246" i="2"/>
  <c r="C246" i="2"/>
  <c r="B246" i="2"/>
  <c r="A246" i="2"/>
  <c r="D246" i="2" s="1"/>
  <c r="H245" i="2"/>
  <c r="F245" i="2"/>
  <c r="E245" i="2"/>
  <c r="D245" i="2"/>
  <c r="C245" i="2"/>
  <c r="B245" i="2"/>
  <c r="A245" i="2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D240" i="2"/>
  <c r="C240" i="2"/>
  <c r="B240" i="2"/>
  <c r="A240" i="2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D223" i="2"/>
  <c r="C223" i="2"/>
  <c r="B223" i="2"/>
  <c r="A223" i="2"/>
  <c r="H222" i="2"/>
  <c r="F222" i="2"/>
  <c r="E222" i="2"/>
  <c r="C222" i="2"/>
  <c r="B222" i="2"/>
  <c r="A222" i="2"/>
  <c r="D222" i="2" s="1"/>
  <c r="H221" i="2"/>
  <c r="F221" i="2"/>
  <c r="E221" i="2"/>
  <c r="D221" i="2"/>
  <c r="C221" i="2"/>
  <c r="B221" i="2"/>
  <c r="A221" i="2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D215" i="2"/>
  <c r="C215" i="2"/>
  <c r="B215" i="2"/>
  <c r="A215" i="2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D198" i="2"/>
  <c r="C198" i="2"/>
  <c r="B198" i="2"/>
  <c r="A198" i="2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D173" i="2"/>
  <c r="C173" i="2"/>
  <c r="B173" i="2"/>
  <c r="A173" i="2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D168" i="2"/>
  <c r="C168" i="2"/>
  <c r="B168" i="2"/>
  <c r="A168" i="2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D160" i="2"/>
  <c r="C160" i="2"/>
  <c r="B160" i="2"/>
  <c r="A160" i="2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D137" i="2"/>
  <c r="C137" i="2"/>
  <c r="B137" i="2"/>
  <c r="A137" i="2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D132" i="2"/>
  <c r="C132" i="2"/>
  <c r="B132" i="2"/>
  <c r="A132" i="2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D101" i="2"/>
  <c r="C101" i="2"/>
  <c r="B101" i="2"/>
  <c r="A101" i="2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D95" i="2"/>
  <c r="C95" i="2"/>
  <c r="B95" i="2"/>
  <c r="A95" i="2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D90" i="2"/>
  <c r="C90" i="2"/>
  <c r="B90" i="2"/>
  <c r="A90" i="2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D78" i="2"/>
  <c r="C78" i="2"/>
  <c r="B78" i="2"/>
  <c r="A78" i="2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D73" i="2"/>
  <c r="C73" i="2"/>
  <c r="B73" i="2"/>
  <c r="A73" i="2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D67" i="2"/>
  <c r="C67" i="2"/>
  <c r="B67" i="2"/>
  <c r="A67" i="2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D52" i="2"/>
  <c r="C52" i="2"/>
  <c r="B52" i="2"/>
  <c r="A52" i="2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D48" i="2"/>
  <c r="C48" i="2"/>
  <c r="B48" i="2"/>
  <c r="A48" i="2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D44" i="2"/>
  <c r="C44" i="2"/>
  <c r="B44" i="2"/>
  <c r="A44" i="2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D29" i="2"/>
  <c r="C29" i="2"/>
  <c r="B29" i="2"/>
  <c r="A29" i="2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D19" i="2"/>
  <c r="C19" i="2"/>
  <c r="B19" i="2"/>
  <c r="A19" i="2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<sst xmlns="http://schemas.openxmlformats.org/spreadsheetml/2006/main" count="341" uniqueCount="290">
  <si>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</si>
  <si>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</si>
  <si>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</si>
  <si>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</si>
  <si>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</si>
  <si>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</si>
  <si>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</si>
  <si>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</si>
  <si>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</si>
  <si>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</si>
  <si>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</si>
  <si>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</si>
  <si>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</si>
  <si>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</si>
  <si>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</si>
  <si>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</si>
  <si>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</si>
  <si>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</si>
  <si>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</si>
  <si>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</si>
  <si>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</si>
  <si>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</si>
  <si>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</si>
  <si>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</si>
  <si>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</si>
  <si>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</si>
  <si>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</si>
  <si>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</si>
  <si>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</si>
  <si>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</si>
  <si>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</si>
  <si>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</si>
  <si>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</si>
  <si>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</si>
  <si>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</si>
  <si>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</si>
  <si>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</si>
  <si>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</si>
  <si>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</si>
  <si>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</si>
  <si>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</si>
  <si>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</si>
  <si>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</si>
  <si>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</si>
  <si>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</si>
  <si>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</si>
  <si>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</si>
  <si>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</si>
  <si>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</si>
  <si>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</si>
  <si>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</si>
  <si>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</si>
  <si>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</si>
  <si>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</si>
  <si>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</si>
  <si>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</si>
  <si>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</si>
  <si>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</si>
  <si>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</si>
  <si>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</si>
  <si>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</si>
  <si>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</si>
  <si>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</si>
  <si>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</si>
  <si>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</si>
  <si>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</si>
  <si>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</si>
  <si>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</si>
  <si>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</si>
  <si>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</si>
  <si>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</si>
  <si>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</si>
  <si>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</si>
  <si>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</si>
  <si>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</si>
  <si>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</si>
  <si>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</si>
  <si>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</si>
  <si>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</si>
  <si>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</si>
  <si>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</si>
  <si>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</si>
  <si>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</si>
  <si>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</si>
  <si>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</si>
  <si>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</si>
  <si>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</si>
  <si>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</si>
  <si>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</si>
  <si>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</si>
  <si>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</si>
  <si>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</si>
  <si>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</si>
  <si>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</si>
  <si>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</si>
  <si>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</si>
  <si>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</si>
  <si>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</si>
  <si>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</si>
  <si>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</si>
  <si>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</si>
  <si>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</si>
  <si>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</si>
  <si>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</si>
  <si>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</si>
  <si>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</si>
  <si>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</si>
  <si>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</si>
  <si>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</si>
  <si>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</si>
  <si>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</si>
  <si>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</si>
  <si>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</si>
  <si>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</si>
  <si>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</si>
  <si>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</si>
  <si>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</si>
  <si>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</si>
  <si>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</si>
  <si>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</si>
  <si>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</si>
  <si>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</si>
  <si>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</si>
  <si>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</si>
  <si>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</si>
  <si>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</si>
  <si>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</si>
  <si>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</si>
  <si>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</si>
  <si>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</si>
  <si>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</si>
  <si>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</si>
  <si>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</si>
  <si>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</si>
  <si>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</si>
  <si>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</si>
  <si>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</si>
  <si>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</si>
  <si>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</si>
  <si>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</si>
  <si>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</si>
  <si>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</si>
  <si>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</si>
  <si>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</si>
  <si>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</si>
  <si>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</si>
  <si>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</si>
  <si>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</si>
  <si>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</si>
  <si>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</si>
  <si>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</si>
  <si>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</si>
  <si>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</si>
  <si>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</si>
  <si>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</si>
  <si>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</si>
  <si>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</si>
  <si>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</si>
  <si>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</si>
  <si>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</si>
  <si>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</si>
  <si>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</si>
  <si>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</si>
  <si>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</si>
  <si>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</si>
  <si>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</si>
  <si>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</si>
  <si>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</si>
  <si>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</si>
  <si>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</si>
  <si>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</si>
  <si>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</si>
  <si>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</si>
  <si>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</si>
  <si>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</si>
  <si>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01/05/2024</t>
  </si>
  <si>
    <t>PD24000767</t>
  </si>
  <si>
    <t>הנדסה-מטה</t>
  </si>
  <si>
    <t>בטיפול רכש</t>
  </si>
  <si>
    <t>liat</t>
  </si>
  <si>
    <t>Y</t>
  </si>
  <si>
    <t>W2400058</t>
  </si>
  <si>
    <t>amitay_h</t>
  </si>
  <si>
    <t>400</t>
  </si>
  <si>
    <t>חוזה עבודות</t>
  </si>
  <si>
    <t>00</t>
  </si>
  <si>
    <t>מאשרי דרישות מרוכזות - כללי</t>
  </si>
  <si>
    <t>X</t>
  </si>
  <si>
    <t>284,858.00</t>
  </si>
  <si>
    <t>48,425.86</t>
  </si>
  <si>
    <t>333,283.86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</si>
  <si>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</si>
  <si>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</si>
  <si>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</si>
  <si>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</si>
  <si>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</si>
  <si>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</si>
  <si>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</si>
  <si>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</si>
  <si>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</si>
  <si>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</si>
  <si>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</si>
  <si>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</si>
  <si>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</si>
  <si>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והוספת תותחי כ"א בנמל הדלק</t>
  </si>
  <si>
    <t>אמיתי המר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</si>
  <si>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</si>
  <si>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</si>
  <si>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</si>
  <si>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</si>
  <si>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</si>
  <si>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</si>
  <si>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</si>
  <si>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</si>
  <si>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</si>
  <si>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</si>
  <si>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</si>
  <si>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החלפת קו אוויר דחוס במזח</t>
  </si>
  <si>
    <t>76,450</t>
  </si>
  <si>
    <t>1.00</t>
  </si>
  <si>
    <t>יח</t>
  </si>
  <si>
    <t>76,450.00</t>
  </si>
  <si>
    <t>107</t>
  </si>
  <si>
    <t>230101</t>
  </si>
  <si>
    <t>210</t>
  </si>
  <si>
    <t>742</t>
  </si>
  <si>
    <t>107.230101.12.210-742</t>
  </si>
  <si>
    <t>נמל הדלק</t>
  </si>
  <si>
    <t>רכוש קבוע</t>
  </si>
  <si>
    <t>1002</t>
  </si>
  <si>
    <t>הזמנה אחרונה</t>
  </si>
  <si>
    <t>WTO010</t>
  </si>
  <si>
    <t>כתב כמויות עבודות הנדסה</t>
  </si>
  <si>
    <t>כתב כמויות עבודות</t>
  </si>
  <si>
    <t>WE070009</t>
  </si>
  <si>
    <t>פרוק של זוג אוגנים עד וכולל ASA 300</t>
  </si>
  <si>
    <t>פרוק של זוג אוגנים מכל סוג עד וכולל ASA 300</t>
  </si>
  <si>
    <t>ID</t>
  </si>
  <si>
    <t>6.2.09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</si>
  <si>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</si>
  <si>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</si>
  <si>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</si>
  <si>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</si>
  <si>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WE070023</t>
  </si>
  <si>
    <t>התקנת אביזר מתוברג</t>
  </si>
  <si>
    <t>הרכבה וסגירה של אביזר מתוברג כולל כל חומרי העזר</t>
  </si>
  <si>
    <t>6.2.23</t>
  </si>
  <si>
    <t>WE070021</t>
  </si>
  <si>
    <t>הברגות</t>
  </si>
  <si>
    <t>ביצוע של הברגה לקצה צינור</t>
  </si>
  <si>
    <t>6.2.21</t>
  </si>
  <si>
    <t>WE070042</t>
  </si>
  <si>
    <t>התקנה של U-BOLTS</t>
  </si>
  <si>
    <t>קדוח הפרופיל, התקנה של U-BOLTS , סגירת הברגים והדוק הצינור לתמיכה ללא תלות בקוטר הצינור.</t>
  </si>
  <si>
    <t>6.2.42</t>
  </si>
  <si>
    <t>WE070018</t>
  </si>
  <si>
    <t>הרכבת צנרת עילית</t>
  </si>
  <si>
    <t>הרכבת צנרת עילית ע''ג תמיכות צנרת הנמדדות בנפרד, כולל מבחן לחץ</t>
  </si>
  <si>
    <t>IDM</t>
  </si>
  <si>
    <t>6.2.18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</si>
  <si>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</si>
  <si>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</si>
  <si>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</si>
  <si>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6.2.13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</si>
  <si>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</si>
  <si>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</si>
  <si>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</si>
  <si>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ק'ג</t>
  </si>
  <si>
    <t>6.2.45</t>
  </si>
  <si>
    <t>WE070006</t>
  </si>
  <si>
    <t>חיתוך צנרת ב''חם'' כולל הכנת מדר</t>
  </si>
  <si>
    <t>חיתוך ב''חם'' קצה צינור כולל הכנת מדר</t>
  </si>
  <si>
    <t>6.2.06</t>
  </si>
  <si>
    <t>WE070008</t>
  </si>
  <si>
    <t>חיתוך צנרת בקר</t>
  </si>
  <si>
    <t>חיתוך צנרת בקר ע''יי חותך צינורות בקר והכנת מדר</t>
  </si>
  <si>
    <t>6.2.08</t>
  </si>
  <si>
    <t>WE090003</t>
  </si>
  <si>
    <t>מחפר אופני</t>
  </si>
  <si>
    <t>מחפר אופני עם פטיש הידראולי כף 40, 60 כדוגמת JCB 4 או ש''ע כולל הובלה ומפעיל.</t>
  </si>
  <si>
    <t>ש'ע</t>
  </si>
  <si>
    <t>6.5.03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</si>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</sst>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החלפת קו אוויר דחוס במזח</v>
      </c>
      <c r="B2" s="5"/>
      <c r="C2" s="5" t="str">
        <f>IF(DataSheet!B2&lt;&gt;0,DataSheet!B2,"")</f>
        <v>PD24000767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WE070009</v>
      </c>
      <c r="B5" s="4" t="str">
        <f>IF(DataSheet!D6&lt;&gt;0,DataSheet!D6,"")</f>
        <v>פרוק של זוג אוגנים עד וכולל ASA 300</v>
      </c>
      <c r="C5" s="4" t="str">
        <f>IF(DataSheet!E6&lt;&gt;0,DataSheet!E6,"")</f>
        <v>פרוק של זוג אוגנים מכל סוג עד וכולל ASA 300</v>
      </c>
      <c r="D5" s="5" t="str">
        <f>IF(A5="","",IF(DataSheet!J6=0,"פריט ללא הבהרה",DataSheet!J6))</f>
        <v>6.2.09</v>
      </c>
      <c r="E5">
        <f>IF(DataSheet!B6&lt;&gt;0,DataSheet!B6,"")</f>
        <v>10</v>
      </c>
      <c r="F5" t="str">
        <f>IF(DataSheet!F6&lt;&gt;0,DataSheet!F6,"")</f>
        <v>ID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WE070014</v>
      </c>
      <c r="B6" s="4" t="str">
        <f>IF(DataSheet!D7&lt;&gt;0,DataSheet!D7,"")</f>
        <v>חיבור אוגנים עד וכולל דרג ASA 300</v>
      </c>
      <c r="C6" s="4" t="str">
        <f>IF(DataSheet!E7&lt;&gt;0,DataSheet!E7,"")</f>
        <v>חיבור של זוג אוגנים מכל סוג עד וכולל דרג ASA 300</v>
      </c>
      <c r="D6" s="5" t="str">
        <f>IF(A6="","",IF(DataSheet!J7=0,"פריט ללא הבהרה",DataSheet!J7))</f>
        <v>6.2.14</v>
      </c>
      <c r="E6">
        <f>IF(DataSheet!B7&lt;&gt;0,DataSheet!B7,"")</f>
        <v>10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WE070023</v>
      </c>
      <c r="B7" s="4" t="str">
        <f>IF(DataSheet!D8&lt;&gt;0,DataSheet!D8,"")</f>
        <v>התקנת אביזר מתוברג</v>
      </c>
      <c r="C7" s="4" t="str">
        <f>IF(DataSheet!E8&lt;&gt;0,DataSheet!E8,"")</f>
        <v>הרכבה וסגירה של אביזר מתוברג כולל כל חומרי העזר</v>
      </c>
      <c r="D7" s="5" t="str">
        <f>IF(A7="","",IF(DataSheet!J8=0,"פריט ללא הבהרה",DataSheet!J8))</f>
        <v>6.2.23</v>
      </c>
      <c r="E7">
        <f>IF(DataSheet!B8&lt;&gt;0,DataSheet!B8,"")</f>
        <v>200</v>
      </c>
      <c r="F7" t="str">
        <f>IF(DataSheet!F8&lt;&gt;0,DataSheet!F8,"")</f>
        <v>ID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WE070021</v>
      </c>
      <c r="B8" s="4" t="str">
        <f>IF(DataSheet!D9&lt;&gt;0,DataSheet!D9,"")</f>
        <v>הברגות</v>
      </c>
      <c r="C8" s="4" t="str">
        <f>IF(DataSheet!E9&lt;&gt;0,DataSheet!E9,"")</f>
        <v>ביצוע של הברגה לקצה צינור</v>
      </c>
      <c r="D8" s="5" t="str">
        <f>IF(A8="","",IF(DataSheet!J9=0,"פריט ללא הבהרה",DataSheet!J9))</f>
        <v>6.2.21</v>
      </c>
      <c r="E8">
        <f>IF(DataSheet!B9&lt;&gt;0,DataSheet!B9,"")</f>
        <v>50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WE070042</v>
      </c>
      <c r="B9" s="4" t="str">
        <f>IF(DataSheet!D10&lt;&gt;0,DataSheet!D10,"")</f>
        <v>התקנה של U-BOLTS</v>
      </c>
      <c r="C9" s="4" t="str">
        <f>IF(DataSheet!E10&lt;&gt;0,DataSheet!E10,"")</f>
        <v>קדוח הפרופיל, התקנה של U-BOLTS , סגירת הברגים והדוק הצינור לתמיכה ללא תלות בקוטר הצינור.</v>
      </c>
      <c r="D9" s="5" t="str">
        <f>IF(A9="","",IF(DataSheet!J10=0,"פריט ללא הבהרה",DataSheet!J10))</f>
        <v>6.2.42</v>
      </c>
      <c r="E9">
        <f>IF(DataSheet!B10&lt;&gt;0,DataSheet!B10,"")</f>
        <v>80</v>
      </c>
      <c r="F9" t="str">
        <f>IF(DataSheet!F10&lt;&gt;0,DataSheet!F10,"")</f>
        <v>יח'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WE070018</v>
      </c>
      <c r="B10" s="4" t="str">
        <f>IF(DataSheet!D11&lt;&gt;0,DataSheet!D11,"")</f>
        <v>הרכבת צנרת עילית</v>
      </c>
      <c r="C10" s="4" t="str">
        <f>IF(DataSheet!E11&lt;&gt;0,DataSheet!E11,"")</f>
        <v>הרכבת צנרת עילית ע''ג תמיכות צנרת הנמדדות בנפרד, כולל מבחן לחץ</v>
      </c>
      <c r="D10" s="5" t="str">
        <f>IF(A10="","",IF(DataSheet!J11=0,"פריט ללא הבהרה",DataSheet!J11))</f>
        <v>6.2.18</v>
      </c>
      <c r="E10">
        <f>IF(DataSheet!B11&lt;&gt;0,DataSheet!B11,"")</f>
        <v>600</v>
      </c>
      <c r="F10" t="str">
        <f>IF(DataSheet!F11&lt;&gt;0,DataSheet!F11,"")</f>
        <v>IDM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WE070013</v>
      </c>
      <c r="B11" s="4" t="str">
        <f>IF(DataSheet!D12&lt;&gt;0,DataSheet!D12,"")</f>
        <v>פרוק צנרת עילית, גז פריי, הובלה לאתר פינוי פסולת</v>
      </c>
      <c r="C11" s="4" t="str">
        <f>IF(DataSheet!E12&lt;&gt;0,DataSheet!E12,"")</f>
        <v>פרוק צנרת עילית, ניקוי, שטיפה, גז פריי והובלה לאתר פינוי פסולת</v>
      </c>
      <c r="D11" s="5" t="str">
        <f>IF(A11="","",IF(DataSheet!J12=0,"פריט ללא הבהרה",DataSheet!J12))</f>
        <v>6.2.13</v>
      </c>
      <c r="E11">
        <f>IF(DataSheet!B12&lt;&gt;0,DataSheet!B12,"")</f>
        <v>600</v>
      </c>
      <c r="F11" t="str">
        <f>IF(DataSheet!F12&lt;&gt;0,DataSheet!F12,"")</f>
        <v>IDM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WE070045</v>
      </c>
      <c r="B12" s="4" t="str">
        <f>IF(DataSheet!D13&lt;&gt;0,DataSheet!D13,"")</f>
        <v>תמיכות פלדה לצנרת</v>
      </c>
      <c r="C12" s="4" t="str">
        <f>IF(DataSheet!E13&lt;&gt;0,DataSheet!E13,"")</f>
        <v>ייצור אספקה והתקנה של תמיכות צנרת מגולוונות עשויות פרופילים ממקצועיים פחי קשר ועיגון.</v>
      </c>
      <c r="D12" s="5" t="str">
        <f>IF(A12="","",IF(DataSheet!J13=0,"פריט ללא הבהרה",DataSheet!J13))</f>
        <v>6.2.45</v>
      </c>
      <c r="E12">
        <f>IF(DataSheet!B13&lt;&gt;0,DataSheet!B13,"")</f>
        <v>250</v>
      </c>
      <c r="F12" t="str">
        <f>IF(DataSheet!F13&lt;&gt;0,DataSheet!F13,"")</f>
        <v>ק'ג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WE070006</v>
      </c>
      <c r="B13" s="4" t="str">
        <f>IF(DataSheet!D14&lt;&gt;0,DataSheet!D14,"")</f>
        <v>חיתוך צנרת ב''חם'' כולל הכנת מדר</v>
      </c>
      <c r="C13" s="4" t="str">
        <f>IF(DataSheet!E14&lt;&gt;0,DataSheet!E14,"")</f>
        <v>חיתוך ב''חם'' קצה צינור כולל הכנת מדר</v>
      </c>
      <c r="D13" s="5" t="str">
        <f>IF(A13="","",IF(DataSheet!J14=0,"פריט ללא הבהרה",DataSheet!J14))</f>
        <v>6.2.06</v>
      </c>
      <c r="E13">
        <f>IF(DataSheet!B14&lt;&gt;0,DataSheet!B14,"")</f>
        <v>20</v>
      </c>
      <c r="F13" t="str">
        <f>IF(DataSheet!F14&lt;&gt;0,DataSheet!F14,"")</f>
        <v>ID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WE070008</v>
      </c>
      <c r="B14" s="4" t="str">
        <f>IF(DataSheet!D15&lt;&gt;0,DataSheet!D15,"")</f>
        <v>חיתוך צנרת בקר</v>
      </c>
      <c r="C14" s="4" t="str">
        <f>IF(DataSheet!E15&lt;&gt;0,DataSheet!E15,"")</f>
        <v>חיתוך צנרת בקר ע''יי חותך צינורות בקר והכנת מדר</v>
      </c>
      <c r="D14" s="5" t="str">
        <f>IF(A14="","",IF(DataSheet!J15=0,"פריט ללא הבהרה",DataSheet!J15))</f>
        <v>6.2.08</v>
      </c>
      <c r="E14">
        <f>IF(DataSheet!B15&lt;&gt;0,DataSheet!B15,"")</f>
        <v>50</v>
      </c>
      <c r="F14" t="str">
        <f>IF(DataSheet!F15&lt;&gt;0,DataSheet!F15,"")</f>
        <v>ID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WE090003</v>
      </c>
      <c r="B15" s="4" t="str">
        <f>IF(DataSheet!D16&lt;&gt;0,DataSheet!D16,"")</f>
        <v>מחפר אופני</v>
      </c>
      <c r="C15" s="4" t="str">
        <f>IF(DataSheet!E16&lt;&gt;0,DataSheet!E16,"")</f>
        <v>מחפר אופני עם פטיש הידראולי כף 40, 60 כדוגמת JCB 4 או ש''ע כולל הובלה ומפעיל.</v>
      </c>
      <c r="D15" s="5" t="str">
        <f>IF(A15="","",IF(DataSheet!J16=0,"פריט ללא הבהרה",DataSheet!J16))</f>
        <v>6.5.03</v>
      </c>
      <c r="E15">
        <f>IF(DataSheet!B16&lt;&gt;0,DataSheet!B16,"")</f>
        <v>20</v>
      </c>
      <c r="F15" t="str">
        <f>IF(DataSheet!F16&lt;&gt;0,DataSheet!F16,"")</f>
        <v>ש'ע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WE100004</v>
      </c>
      <c r="B16" s="4" t="str">
        <f>IF(DataSheet!D17&lt;&gt;0,DataSheet!D17,"")</f>
        <v>רתך מקצועי</v>
      </c>
      <c r="C16" s="4" t="str">
        <f>IF(DataSheet!E17&lt;&gt;0,DataSheet!E17,"")</f>
        <v>רתך מקצועי כולל רתכת ואלקטרודות</v>
      </c>
      <c r="D16" s="5" t="str">
        <f>IF(A16="","",IF(DataSheet!J17=0,"פריט ללא הבהרה",DataSheet!J17))</f>
        <v>6.5.24</v>
      </c>
      <c r="E16">
        <f>IF(DataSheet!B17&lt;&gt;0,DataSheet!B17,"")</f>
        <v>20</v>
      </c>
      <c r="F16" t="str">
        <f>IF(DataSheet!F17&lt;&gt;0,DataSheet!F17,"")</f>
        <v>ש'ע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WE100005</v>
      </c>
      <c r="B17" s="4" t="str">
        <f>IF(DataSheet!D18&lt;&gt;0,DataSheet!D18,"")</f>
        <v>רתך עוזר</v>
      </c>
      <c r="C17" s="4" t="str">
        <f>IF(DataSheet!E18&lt;&gt;0,DataSheet!E18,"")</f>
        <v>רתך עוזר כולל ציוד</v>
      </c>
      <c r="D17" s="5" t="str">
        <f>IF(A17="","",IF(DataSheet!J18=0,"פריט ללא הבהרה",DataSheet!J18))</f>
        <v>6.5.25</v>
      </c>
      <c r="E17">
        <f>IF(DataSheet!B18&lt;&gt;0,DataSheet!B18,"")</f>
        <v>20</v>
      </c>
      <c r="F17" t="str">
        <f>IF(DataSheet!F18&lt;&gt;0,DataSheet!F18,"")</f>
        <v>ש'ע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8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284858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45414.311805555597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333283.86</v>
      </c>
      <c r="CP2" s="11">
        <v>333283.86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45413</v>
      </c>
      <c r="M4" t="s">
        <v>222</v>
      </c>
      <c r="N4" t="s">
        <v>223</v>
      </c>
      <c r="O4" t="s">
        <v>196</v>
      </c>
      <c r="P4" t="s">
        <v>224</v>
      </c>
      <c r="Q4" t="s">
        <v>225</v>
      </c>
      <c r="R4" t="s">
        <v>226</v>
      </c>
      <c r="V4" t="s">
        <v>227</v>
      </c>
      <c r="W4" t="s">
        <v>217</v>
      </c>
      <c r="X4" t="s">
        <v>197</v>
      </c>
      <c r="Y4" t="s">
        <v>228</v>
      </c>
      <c r="Z4" t="s">
        <v>217</v>
      </c>
      <c r="AD4" s="11">
        <v>0</v>
      </c>
      <c r="AF4" t="s">
        <v>229</v>
      </c>
      <c r="AI4" s="1">
        <v>0</v>
      </c>
      <c r="AK4" s="1">
        <v>45413</v>
      </c>
      <c r="AL4" s="1">
        <v>45413</v>
      </c>
      <c r="AM4" s="1">
        <v>45413</v>
      </c>
      <c r="AQ4" s="11">
        <v>0</v>
      </c>
      <c r="AR4" s="11">
        <v>23407</v>
      </c>
      <c r="AS4" s="11">
        <v>76450</v>
      </c>
      <c r="AU4" t="s">
        <v>220</v>
      </c>
      <c r="AV4" t="s">
        <v>191</v>
      </c>
      <c r="AW4" t="s">
        <v>180</v>
      </c>
      <c r="AX4" t="s">
        <v>230</v>
      </c>
      <c r="AY4" s="11">
        <v>1</v>
      </c>
      <c r="BG4" s="11">
        <v>0</v>
      </c>
      <c r="BH4" s="11">
        <v>0</v>
      </c>
      <c r="BK4" s="11">
        <v>0</v>
      </c>
      <c r="BM4" s="11">
        <v>3</v>
      </c>
      <c r="BO4" s="11">
        <v>0</v>
      </c>
      <c r="BQ4" s="11">
        <v>0</v>
      </c>
      <c r="BR4" t="s">
        <v>180</v>
      </c>
      <c r="BU4" s="11">
        <v>0</v>
      </c>
      <c r="BX4" t="s">
        <v>231</v>
      </c>
      <c r="BY4" t="s">
        <v>232</v>
      </c>
      <c r="BZ4" t="s">
        <v>233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234</v>
      </c>
      <c r="B6" s="11">
        <v>10</v>
      </c>
      <c r="C6" s="11">
        <v>40</v>
      </c>
      <c r="D6" t="s">
        <v>235</v>
      </c>
      <c r="E6" t="s">
        <v>236</v>
      </c>
      <c r="F6" t="s">
        <v>237</v>
      </c>
      <c r="G6" s="11">
        <v>400</v>
      </c>
      <c r="H6" t="s">
        <v>191</v>
      </c>
      <c r="I6" s="11">
        <v>10</v>
      </c>
      <c r="J6" t="s">
        <v>238</v>
      </c>
    </row>
    <row r="7" spans="1:106" x14ac:dyDescent="0.25">
      <c r="A7" s="1" t="s">
        <v>239</v>
      </c>
      <c r="B7" s="11">
        <v>10</v>
      </c>
      <c r="C7" s="11">
        <v>40</v>
      </c>
      <c r="D7" t="s">
        <v>240</v>
      </c>
      <c r="E7" t="s">
        <v>241</v>
      </c>
      <c r="F7" t="s">
        <v>237</v>
      </c>
      <c r="G7" s="11">
        <v>400</v>
      </c>
      <c r="H7" t="s">
        <v>191</v>
      </c>
      <c r="I7" s="11">
        <v>10</v>
      </c>
      <c r="J7" t="s">
        <v>242</v>
      </c>
    </row>
    <row r="8" spans="1:106" x14ac:dyDescent="0.25">
      <c r="A8" s="1" t="s">
        <v>243</v>
      </c>
      <c r="B8" s="11">
        <v>200</v>
      </c>
      <c r="C8" s="11">
        <v>70</v>
      </c>
      <c r="D8" t="s">
        <v>244</v>
      </c>
      <c r="E8" t="s">
        <v>245</v>
      </c>
      <c r="F8" t="s">
        <v>237</v>
      </c>
      <c r="G8" s="11">
        <v>14000</v>
      </c>
      <c r="H8" t="s">
        <v>191</v>
      </c>
      <c r="I8" s="11">
        <v>200</v>
      </c>
      <c r="J8" t="s">
        <v>246</v>
      </c>
    </row>
    <row r="9" spans="1:106" x14ac:dyDescent="0.25">
      <c r="A9" s="1" t="s">
        <v>247</v>
      </c>
      <c r="B9" s="11">
        <v>50</v>
      </c>
      <c r="C9" s="11">
        <v>70</v>
      </c>
      <c r="D9" t="s">
        <v>248</v>
      </c>
      <c r="E9" t="s">
        <v>249</v>
      </c>
      <c r="F9" t="s">
        <v>237</v>
      </c>
      <c r="G9" s="11">
        <v>3500</v>
      </c>
      <c r="H9" t="s">
        <v>191</v>
      </c>
      <c r="I9" s="11">
        <v>50</v>
      </c>
      <c r="J9" t="s">
        <v>250</v>
      </c>
    </row>
    <row r="10" spans="1:106" x14ac:dyDescent="0.25">
      <c r="A10" s="1" t="s">
        <v>251</v>
      </c>
      <c r="B10" s="11">
        <v>80</v>
      </c>
      <c r="C10" s="11">
        <v>100</v>
      </c>
      <c r="D10" t="s">
        <v>252</v>
      </c>
      <c r="E10" t="s">
        <v>253</v>
      </c>
      <c r="F10" t="s">
        <v>93</v>
      </c>
      <c r="G10" s="11">
        <v>8000</v>
      </c>
      <c r="H10" t="s">
        <v>191</v>
      </c>
      <c r="I10" s="11">
        <v>80</v>
      </c>
      <c r="J10" t="s">
        <v>254</v>
      </c>
    </row>
    <row r="11" spans="1:106" x14ac:dyDescent="0.25">
      <c r="A11" s="1" t="s">
        <v>255</v>
      </c>
      <c r="B11" s="11">
        <v>600</v>
      </c>
      <c r="C11" s="11">
        <v>20</v>
      </c>
      <c r="D11" t="s">
        <v>256</v>
      </c>
      <c r="E11" t="s">
        <v>257</v>
      </c>
      <c r="F11" t="s">
        <v>258</v>
      </c>
      <c r="G11" s="11">
        <v>12000</v>
      </c>
      <c r="H11" t="s">
        <v>191</v>
      </c>
      <c r="I11" s="11">
        <v>600</v>
      </c>
      <c r="J11" t="s">
        <v>259</v>
      </c>
    </row>
    <row r="12" spans="1:106" x14ac:dyDescent="0.25">
      <c r="A12" s="1" t="s">
        <v>260</v>
      </c>
      <c r="B12" s="11">
        <v>600</v>
      </c>
      <c r="C12" s="11">
        <v>18</v>
      </c>
      <c r="D12" t="s">
        <v>261</v>
      </c>
      <c r="E12" t="s">
        <v>262</v>
      </c>
      <c r="F12" t="s">
        <v>258</v>
      </c>
      <c r="G12" s="11">
        <v>10800</v>
      </c>
      <c r="H12" t="s">
        <v>191</v>
      </c>
      <c r="I12" s="11">
        <v>600</v>
      </c>
      <c r="J12" t="s">
        <v>263</v>
      </c>
    </row>
    <row r="13" spans="1:106" x14ac:dyDescent="0.25">
      <c r="A13" s="1" t="s">
        <v>264</v>
      </c>
      <c r="B13" s="11">
        <v>250</v>
      </c>
      <c r="C13" s="11">
        <v>45</v>
      </c>
      <c r="D13" t="s">
        <v>265</v>
      </c>
      <c r="E13" t="s">
        <v>266</v>
      </c>
      <c r="F13" t="s">
        <v>267</v>
      </c>
      <c r="G13" s="11">
        <v>11250</v>
      </c>
      <c r="H13" t="s">
        <v>191</v>
      </c>
      <c r="I13" s="11">
        <v>250</v>
      </c>
      <c r="J13" t="s">
        <v>268</v>
      </c>
    </row>
    <row r="14" spans="1:106" x14ac:dyDescent="0.25">
      <c r="A14" s="1" t="s">
        <v>269</v>
      </c>
      <c r="B14" s="11">
        <v>20</v>
      </c>
      <c r="C14" s="11">
        <v>40</v>
      </c>
      <c r="D14" t="s">
        <v>270</v>
      </c>
      <c r="E14" t="s">
        <v>271</v>
      </c>
      <c r="F14" t="s">
        <v>237</v>
      </c>
      <c r="G14" s="11">
        <v>800</v>
      </c>
      <c r="H14" t="s">
        <v>191</v>
      </c>
      <c r="I14" s="11">
        <v>20</v>
      </c>
      <c r="J14" t="s">
        <v>272</v>
      </c>
    </row>
    <row r="15" spans="1:106" x14ac:dyDescent="0.25">
      <c r="A15" s="1" t="s">
        <v>273</v>
      </c>
      <c r="B15" s="11">
        <v>50</v>
      </c>
      <c r="C15" s="11">
        <v>130</v>
      </c>
      <c r="D15" t="s">
        <v>274</v>
      </c>
      <c r="E15" t="s">
        <v>275</v>
      </c>
      <c r="F15" t="s">
        <v>237</v>
      </c>
      <c r="G15" s="11">
        <v>6500</v>
      </c>
      <c r="H15" t="s">
        <v>191</v>
      </c>
      <c r="I15" s="11">
        <v>50</v>
      </c>
      <c r="J15" t="s">
        <v>276</v>
      </c>
    </row>
    <row r="16" spans="1:106" x14ac:dyDescent="0.25">
      <c r="A16" s="1" t="s">
        <v>277</v>
      </c>
      <c r="B16" s="11">
        <v>20</v>
      </c>
      <c r="C16" s="11">
        <v>220</v>
      </c>
      <c r="D16" t="s">
        <v>278</v>
      </c>
      <c r="E16" t="s">
        <v>279</v>
      </c>
      <c r="F16" t="s">
        <v>280</v>
      </c>
      <c r="G16" s="11">
        <v>4400</v>
      </c>
      <c r="H16" t="s">
        <v>191</v>
      </c>
      <c r="I16" s="11">
        <v>20</v>
      </c>
      <c r="J16" t="s">
        <v>281</v>
      </c>
    </row>
    <row r="17" spans="1:10" x14ac:dyDescent="0.25">
      <c r="A17" s="1" t="s">
        <v>282</v>
      </c>
      <c r="B17" s="11">
        <v>20</v>
      </c>
      <c r="C17" s="11">
        <v>120</v>
      </c>
      <c r="D17" t="s">
        <v>283</v>
      </c>
      <c r="E17" t="s">
        <v>284</v>
      </c>
      <c r="F17" t="s">
        <v>280</v>
      </c>
      <c r="G17" s="11">
        <v>2400</v>
      </c>
      <c r="H17" t="s">
        <v>191</v>
      </c>
      <c r="I17" s="11">
        <v>20</v>
      </c>
      <c r="J17" t="s">
        <v>285</v>
      </c>
    </row>
    <row r="18" spans="1:10" x14ac:dyDescent="0.25">
      <c r="A18" s="1" t="s">
        <v>286</v>
      </c>
      <c r="B18" s="11">
        <v>20</v>
      </c>
      <c r="C18" s="11">
        <v>100</v>
      </c>
      <c r="D18" t="s">
        <v>287</v>
      </c>
      <c r="E18" t="s">
        <v>288</v>
      </c>
      <c r="F18" t="s">
        <v>280</v>
      </c>
      <c r="G18" s="11">
        <v>2000</v>
      </c>
      <c r="H18" t="s">
        <v>191</v>
      </c>
      <c r="I18" s="11">
        <v>20</v>
      </c>
      <c r="J18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2024-06-06T05:55:09Z</dcterms:modified>
</cp:coreProperties>
</file>